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на 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родион</author>
  </authors>
  <commentList>
    <comment ref="K16" authorId="0">
      <text>
        <r>
          <rPr>
            <b/>
            <sz val="9"/>
            <rFont val="Tahoma"/>
            <family val="2"/>
          </rPr>
          <t xml:space="preserve">потребность на год
</t>
        </r>
      </text>
    </comment>
    <comment ref="K87" authorId="0">
      <text>
        <r>
          <rPr>
            <b/>
            <sz val="9"/>
            <rFont val="Tahoma"/>
            <family val="2"/>
          </rPr>
          <t xml:space="preserve">потребнаость на год
по 241
</t>
        </r>
      </text>
    </comment>
    <comment ref="H88" authorId="0">
      <text>
        <r>
          <rPr>
            <b/>
            <sz val="9"/>
            <rFont val="Tahoma"/>
            <family val="2"/>
          </rPr>
          <t>на 8 месяцев</t>
        </r>
      </text>
    </comment>
  </commentList>
</comments>
</file>

<file path=xl/sharedStrings.xml><?xml version="1.0" encoding="utf-8"?>
<sst xmlns="http://schemas.openxmlformats.org/spreadsheetml/2006/main" count="566" uniqueCount="116">
  <si>
    <t>340</t>
  </si>
  <si>
    <t>500</t>
  </si>
  <si>
    <t xml:space="preserve">001 36 00 </t>
  </si>
  <si>
    <t>Резервные фонды местных администрации</t>
  </si>
  <si>
    <t>Выполнение функций органами местного самоуправления</t>
  </si>
  <si>
    <t xml:space="preserve">001 00 00 </t>
  </si>
  <si>
    <t>351 05 00</t>
  </si>
  <si>
    <t>07</t>
  </si>
  <si>
    <t>Проведение выборов глав муниципальных образований</t>
  </si>
  <si>
    <t>020 00 03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</si>
  <si>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</si>
  <si>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</si>
  <si>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</si>
  <si>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</si>
  <si>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</si>
  <si>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</si>
  <si>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</si>
  <si>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</si>
  <si>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066</t>
  </si>
  <si>
    <t>00</t>
  </si>
  <si>
    <t>000 00 00</t>
  </si>
  <si>
    <t>000</t>
  </si>
  <si>
    <t>ОБЩЕГОСУДАРСТВЕННЫЕ ВОПРОСЫ</t>
  </si>
  <si>
    <t>01</t>
  </si>
  <si>
    <t>Функц.Пр-ва РФ,выс.орг.гос.власти и мест.админ-ций</t>
  </si>
  <si>
    <t>04</t>
  </si>
  <si>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</si>
  <si>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</si>
  <si>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</si>
  <si>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</si>
  <si>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Оплата  услуг связи</t>
  </si>
  <si>
    <t>Прочие услуги</t>
  </si>
  <si>
    <t>Поступление нефинансовых активов</t>
  </si>
  <si>
    <t>Увеличение стоимости материальных запасов</t>
  </si>
  <si>
    <t>3400500</t>
  </si>
  <si>
    <t>Резервные фонды</t>
  </si>
  <si>
    <t xml:space="preserve">000 00 00 </t>
  </si>
  <si>
    <t xml:space="preserve">000 </t>
  </si>
  <si>
    <t>290</t>
  </si>
  <si>
    <t>Жилищно-коммунальное хозяйство</t>
  </si>
  <si>
    <t>05</t>
  </si>
  <si>
    <t>02</t>
  </si>
  <si>
    <t>351 00 00</t>
  </si>
  <si>
    <t>Коммунальные услуги</t>
  </si>
  <si>
    <t>Культура, кинематография и средства масовой информации</t>
  </si>
  <si>
    <t>08</t>
  </si>
  <si>
    <t>Культура</t>
  </si>
  <si>
    <t xml:space="preserve"> 000</t>
  </si>
  <si>
    <t xml:space="preserve">                                Ведомственная структура расходов</t>
  </si>
  <si>
    <t>Национальная оборона</t>
  </si>
  <si>
    <t>Оплата за потребление электрической энергии</t>
  </si>
  <si>
    <t>220</t>
  </si>
  <si>
    <t>210</t>
  </si>
  <si>
    <t>211</t>
  </si>
  <si>
    <t>213</t>
  </si>
  <si>
    <t xml:space="preserve"> Материальные запасы</t>
  </si>
  <si>
    <t>Материальные запасы</t>
  </si>
  <si>
    <t>Муниципальное образование "Тараса"</t>
  </si>
  <si>
    <t>03</t>
  </si>
  <si>
    <t>Прочие текущие услуги</t>
  </si>
  <si>
    <t>Услуги по содержанию имущества</t>
  </si>
  <si>
    <t>001</t>
  </si>
  <si>
    <t>442 99 00</t>
  </si>
  <si>
    <t>Текущий кап.ремонт зданий, сооружений</t>
  </si>
  <si>
    <t>Национальная экономика</t>
  </si>
  <si>
    <t>Общеэкономические вопросы</t>
  </si>
  <si>
    <t>план</t>
  </si>
  <si>
    <t>Руководство и управление в сфере установленных функций</t>
  </si>
  <si>
    <t>09</t>
  </si>
  <si>
    <t>Дорожное хозяйство (Дорожные фонды)</t>
  </si>
  <si>
    <t>611</t>
  </si>
  <si>
    <t>002 54 00</t>
  </si>
  <si>
    <t>801 80 01</t>
  </si>
  <si>
    <t>120</t>
  </si>
  <si>
    <t>121</t>
  </si>
  <si>
    <t>801 80 02</t>
  </si>
  <si>
    <t>240</t>
  </si>
  <si>
    <t>244</t>
  </si>
  <si>
    <t>11</t>
  </si>
  <si>
    <t>801 80 04</t>
  </si>
  <si>
    <t>241</t>
  </si>
  <si>
    <t>790 80 04</t>
  </si>
  <si>
    <t>802 80 01</t>
  </si>
  <si>
    <t>800 00 00</t>
  </si>
  <si>
    <t>Библиотеки</t>
  </si>
  <si>
    <t>802 80 02</t>
  </si>
  <si>
    <t>Осуществление первичного воинского учета на территориях, где отсутсвуютВК</t>
  </si>
  <si>
    <t>Оплата  транспортных услуг</t>
  </si>
  <si>
    <t xml:space="preserve">                                 Приложение № 4 к Решению</t>
  </si>
  <si>
    <t>129</t>
  </si>
  <si>
    <t>853</t>
  </si>
  <si>
    <t>Расходы на выплатуы персоналу государственных (муниципальных) органов</t>
  </si>
  <si>
    <t>Фонд оплаты труда государственных (муниципальных) органов</t>
  </si>
  <si>
    <t>Взносы  по обязательному социальному страхованию на выплаты денежного содеражния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</si>
  <si>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(мунципальных)нужд</t>
  </si>
  <si>
    <t>Прочая закупка товаров, работ и услуг для обеспечения государственных (муниципальных)нужд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</si>
  <si>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</si>
  <si>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</si>
  <si>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</si>
  <si>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</si>
  <si>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200</t>
  </si>
  <si>
    <t>13</t>
  </si>
  <si>
    <t>801 00 73</t>
  </si>
  <si>
    <t>150</t>
  </si>
  <si>
    <t>Другие общегосударственные вопросы</t>
  </si>
  <si>
    <t>111</t>
  </si>
  <si>
    <t>119</t>
  </si>
  <si>
    <t>Тарасинский Социально культурный центр "Тарасиночка"</t>
  </si>
  <si>
    <t>Начисления на заработную плату</t>
  </si>
  <si>
    <t>Коммунальное хозяйство</t>
  </si>
  <si>
    <t>801 01 72</t>
  </si>
  <si>
    <t>370</t>
  </si>
  <si>
    <t xml:space="preserve">                                       муниципального образования "Тараса" на 2018-2020 гг.</t>
  </si>
  <si>
    <t xml:space="preserve">                                  Думы "О  проекте  бюджета МО "Тараса"</t>
  </si>
  <si>
    <t xml:space="preserve">                                  на 2018 год и плановый период 2019 и 2020 год" </t>
  </si>
  <si>
    <t xml:space="preserve">                                  № 117 от 15.11.2017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</si>
</sst>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00000"/>
    <numFmt numFmtId="172" formatCode="[$-FC19]d\ mmmm\ yyyy\ &quot;г.&quot;"/>
    <numFmt numFmtId="173" formatCode="0.000000"/>
    <numFmt numFmtId="174" formatCode="0.00000"/>
    <numFmt numFmtId="175" formatCode="0.000000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_р_._-;\-* #,##0.000_р_._-;_-* &quot;-&quot;??_р_._-;_-@_-"/>
  </numFmts>
  <fonts count="47">
    <font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9"/>
      <color indexed="8"/>
      <name val="Arial Cyr"/>
      <family val="0"/>
    </font>
    <font>
      <i/>
      <sz val="9"/>
      <name val="Arial Cyr"/>
      <family val="0"/>
    </font>
    <font>
      <sz val="9"/>
      <color indexed="1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i/>
      <sz val="9"/>
      <color indexed="8"/>
      <name val="Arial Cyr"/>
      <family val="0"/>
    </font>
    <font>
      <b/>
      <sz val="9"/>
      <color indexed="18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55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0" xfId="55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55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3" xfId="0" applyNumberFormat="1" applyFont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4" xfId="55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" fontId="3" fillId="33" borderId="18" xfId="0" applyNumberFormat="1" applyFont="1" applyFill="1" applyBorder="1" applyAlignment="1">
      <alignment horizontal="right"/>
    </xf>
    <xf numFmtId="49" fontId="7" fillId="0" borderId="22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" fillId="0" borderId="18" xfId="55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/>
    </xf>
    <xf numFmtId="49" fontId="9" fillId="0" borderId="24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6" fillId="33" borderId="25" xfId="0" applyNumberFormat="1" applyFont="1" applyFill="1" applyBorder="1" applyAlignment="1">
      <alignment/>
    </xf>
    <xf numFmtId="1" fontId="6" fillId="33" borderId="25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/>
    </xf>
    <xf numFmtId="0" fontId="0" fillId="0" borderId="27" xfId="0" applyBorder="1" applyAlignment="1">
      <alignment/>
    </xf>
    <xf numFmtId="164" fontId="0" fillId="0" borderId="28" xfId="0" applyNumberFormat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7" fillId="0" borderId="31" xfId="0" applyNumberFormat="1" applyFont="1" applyBorder="1" applyAlignment="1">
      <alignment/>
    </xf>
    <xf numFmtId="164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9" fillId="0" borderId="3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33" xfId="55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164" fontId="8" fillId="33" borderId="30" xfId="0" applyNumberFormat="1" applyFont="1" applyFill="1" applyBorder="1" applyAlignment="1">
      <alignment/>
    </xf>
    <xf numFmtId="0" fontId="0" fillId="0" borderId="18" xfId="0" applyBorder="1" applyAlignment="1">
      <alignment/>
    </xf>
    <xf numFmtId="49" fontId="1" fillId="0" borderId="22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2" fillId="0" borderId="17" xfId="0" applyFont="1" applyBorder="1" applyAlignment="1">
      <alignment horizontal="left"/>
    </xf>
    <xf numFmtId="49" fontId="2" fillId="33" borderId="25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0" fillId="0" borderId="24" xfId="0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4" xfId="55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49" fontId="7" fillId="0" borderId="14" xfId="55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4" xfId="55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20" xfId="55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33" xfId="55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4" xfId="55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10" fillId="0" borderId="17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4" xfId="55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6" fontId="6" fillId="33" borderId="25" xfId="58" applyNumberFormat="1" applyFont="1" applyFill="1" applyBorder="1" applyAlignment="1">
      <alignment horizontal="right"/>
    </xf>
    <xf numFmtId="164" fontId="8" fillId="33" borderId="25" xfId="0" applyNumberFormat="1" applyFont="1" applyFill="1" applyBorder="1" applyAlignment="1">
      <alignment/>
    </xf>
    <xf numFmtId="49" fontId="7" fillId="0" borderId="41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99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55.75390625" style="0" customWidth="1"/>
    <col min="2" max="2" width="5.75390625" style="0" customWidth="1"/>
    <col min="3" max="3" width="4.375" style="0" customWidth="1"/>
    <col min="4" max="4" width="4.75390625" style="0" customWidth="1"/>
    <col min="5" max="5" width="8.75390625" style="0" customWidth="1"/>
    <col min="6" max="6" width="5.00390625" style="0" customWidth="1"/>
    <col min="7" max="7" width="10.375" style="0" customWidth="1"/>
    <col min="8" max="8" width="10.875" style="0" bestFit="1" customWidth="1"/>
    <col min="9" max="10" width="10.875" style="0" customWidth="1"/>
    <col min="11" max="11" width="12.625" style="0" customWidth="1"/>
    <col min="12" max="12" width="10.75390625" style="0" customWidth="1"/>
  </cols>
  <sheetData>
    <row r="1" spans="1:7" ht="12.75">
      <c r="A1" s="1"/>
      <c r="B1" s="1"/>
      <c r="C1" s="1"/>
      <c r="D1" s="1"/>
      <c r="E1" s="1" t="s">
        <v>88</v>
      </c>
      <c r="F1" s="1"/>
      <c r="G1" s="1"/>
    </row>
    <row r="2" spans="1:7" ht="12.75">
      <c r="A2" s="1"/>
      <c r="B2" s="1"/>
      <c r="C2" s="1"/>
      <c r="D2" s="1"/>
      <c r="E2" s="1" t="s">
        <v>113</v>
      </c>
      <c r="F2" s="1"/>
      <c r="G2" s="1"/>
    </row>
    <row r="3" spans="1:7" ht="12.75">
      <c r="A3" s="1"/>
      <c r="B3" s="1"/>
      <c r="C3" s="1"/>
      <c r="D3" s="1"/>
      <c r="E3" s="1" t="s">
        <v>114</v>
      </c>
      <c r="F3" s="1"/>
      <c r="G3" s="1"/>
    </row>
    <row r="4" spans="1:7" ht="12.75">
      <c r="A4" s="1"/>
      <c r="B4" s="1"/>
      <c r="C4" s="1"/>
      <c r="D4" s="1"/>
      <c r="E4" s="1" t="s">
        <v>115</v>
      </c>
      <c r="F4" s="1"/>
      <c r="G4" s="1"/>
    </row>
    <row r="5" spans="1:10" ht="12.75">
      <c r="A5" s="169" t="s">
        <v>48</v>
      </c>
      <c r="B5" s="169"/>
      <c r="C5" s="169"/>
      <c r="D5" s="169"/>
      <c r="E5" s="1"/>
      <c r="F5" s="1"/>
      <c r="G5" s="1"/>
      <c r="H5" s="6"/>
      <c r="I5" s="6"/>
      <c r="J5" s="6"/>
    </row>
    <row r="6" spans="1:12" ht="13.5" thickBot="1">
      <c r="A6" s="170" t="s">
        <v>112</v>
      </c>
      <c r="B6" s="170"/>
      <c r="C6" s="170"/>
      <c r="D6" s="2"/>
      <c r="E6" s="3"/>
      <c r="F6" s="1"/>
      <c r="G6" s="1"/>
      <c r="H6" s="6"/>
      <c r="I6" s="6"/>
      <c r="J6" s="6"/>
      <c r="L6" s="77"/>
    </row>
    <row r="7" spans="1:10" ht="12.75">
      <c r="A7" s="171" t="s">
        <v>10</v>
      </c>
      <c r="B7" s="8" t="s">
        <v>11</v>
      </c>
      <c r="C7" s="9"/>
      <c r="D7" s="9"/>
      <c r="E7" s="9"/>
      <c r="F7" s="9"/>
      <c r="G7" s="10"/>
      <c r="H7" s="74" t="s">
        <v>66</v>
      </c>
      <c r="I7" s="74" t="s">
        <v>66</v>
      </c>
      <c r="J7" s="74" t="s">
        <v>66</v>
      </c>
    </row>
    <row r="8" spans="1:10" ht="13.5" thickBot="1">
      <c r="A8" s="172"/>
      <c r="B8" s="11" t="s">
        <v>12</v>
      </c>
      <c r="C8" s="11" t="s">
        <v>13</v>
      </c>
      <c r="D8" s="11" t="s">
        <v>14</v>
      </c>
      <c r="E8" s="12" t="s">
        <v>15</v>
      </c>
      <c r="F8" s="11" t="s">
        <v>16</v>
      </c>
      <c r="G8" s="13" t="s">
        <v>17</v>
      </c>
      <c r="H8" s="75">
        <v>2018</v>
      </c>
      <c r="I8" s="75">
        <v>2019</v>
      </c>
      <c r="J8" s="75">
        <v>2020</v>
      </c>
    </row>
    <row r="9" spans="1:12" ht="13.5" thickBot="1">
      <c r="A9" s="92" t="s">
        <v>57</v>
      </c>
      <c r="B9" s="14" t="s">
        <v>18</v>
      </c>
      <c r="C9" s="14" t="s">
        <v>19</v>
      </c>
      <c r="D9" s="14" t="s">
        <v>19</v>
      </c>
      <c r="E9" s="14" t="s">
        <v>20</v>
      </c>
      <c r="F9" s="14" t="s">
        <v>21</v>
      </c>
      <c r="G9" s="15" t="s">
        <v>21</v>
      </c>
      <c r="H9" s="165">
        <f>H10+H30+H34+H37+H46+H53+H74+H78</f>
        <v>9606.5</v>
      </c>
      <c r="I9" s="165">
        <f>I10+I30+I34+I37+I46+I53+I74+I78</f>
        <v>8286.4</v>
      </c>
      <c r="J9" s="165">
        <f>J10+J30+J34+J37+J46+J53+J74+J78</f>
        <v>8429.8</v>
      </c>
      <c r="K9" s="77"/>
      <c r="L9" s="164"/>
    </row>
    <row r="10" spans="1:12" ht="13.5" thickBot="1">
      <c r="A10" s="92" t="s">
        <v>22</v>
      </c>
      <c r="B10" s="16" t="s">
        <v>18</v>
      </c>
      <c r="C10" s="17" t="s">
        <v>23</v>
      </c>
      <c r="D10" s="18" t="s">
        <v>19</v>
      </c>
      <c r="E10" s="17" t="s">
        <v>20</v>
      </c>
      <c r="F10" s="19" t="s">
        <v>21</v>
      </c>
      <c r="G10" s="20" t="s">
        <v>21</v>
      </c>
      <c r="H10" s="68">
        <f>H11+H14</f>
        <v>4538</v>
      </c>
      <c r="I10" s="68">
        <f>I11+I14</f>
        <v>4171</v>
      </c>
      <c r="J10" s="68">
        <f>J11+J14</f>
        <v>4001</v>
      </c>
      <c r="K10" s="6"/>
      <c r="L10" s="6"/>
    </row>
    <row r="11" spans="1:10" ht="13.5" thickBot="1">
      <c r="A11" s="21" t="s">
        <v>91</v>
      </c>
      <c r="B11" s="22" t="s">
        <v>18</v>
      </c>
      <c r="C11" s="23" t="s">
        <v>23</v>
      </c>
      <c r="D11" s="24" t="s">
        <v>41</v>
      </c>
      <c r="E11" s="23" t="s">
        <v>72</v>
      </c>
      <c r="F11" s="23" t="s">
        <v>73</v>
      </c>
      <c r="G11" s="25" t="s">
        <v>73</v>
      </c>
      <c r="H11" s="70">
        <f>H12+H13</f>
        <v>853</v>
      </c>
      <c r="I11" s="70">
        <f>I12+I13</f>
        <v>853</v>
      </c>
      <c r="J11" s="70">
        <f>J12+J13</f>
        <v>853</v>
      </c>
    </row>
    <row r="12" spans="1:12" ht="13.5" thickBot="1">
      <c r="A12" s="26" t="s">
        <v>92</v>
      </c>
      <c r="B12" s="22" t="s">
        <v>18</v>
      </c>
      <c r="C12" s="23" t="s">
        <v>23</v>
      </c>
      <c r="D12" s="24" t="s">
        <v>41</v>
      </c>
      <c r="E12" s="23" t="s">
        <v>72</v>
      </c>
      <c r="F12" s="23" t="s">
        <v>74</v>
      </c>
      <c r="G12" s="25" t="s">
        <v>74</v>
      </c>
      <c r="H12" s="71">
        <v>655</v>
      </c>
      <c r="I12" s="71">
        <v>655</v>
      </c>
      <c r="J12" s="71">
        <v>655</v>
      </c>
      <c r="K12" s="77"/>
      <c r="L12" s="77"/>
    </row>
    <row r="13" spans="1:10" ht="13.5" thickBot="1">
      <c r="A13" s="28" t="s">
        <v>93</v>
      </c>
      <c r="B13" s="22" t="s">
        <v>18</v>
      </c>
      <c r="C13" s="23" t="s">
        <v>23</v>
      </c>
      <c r="D13" s="24" t="s">
        <v>41</v>
      </c>
      <c r="E13" s="23" t="s">
        <v>72</v>
      </c>
      <c r="F13" s="23" t="s">
        <v>74</v>
      </c>
      <c r="G13" s="29" t="s">
        <v>89</v>
      </c>
      <c r="H13" s="72">
        <v>198</v>
      </c>
      <c r="I13" s="72">
        <v>198</v>
      </c>
      <c r="J13" s="72">
        <v>198</v>
      </c>
    </row>
    <row r="14" spans="1:10" ht="13.5" thickBot="1">
      <c r="A14" s="91" t="s">
        <v>24</v>
      </c>
      <c r="B14" s="30" t="s">
        <v>18</v>
      </c>
      <c r="C14" s="31" t="s">
        <v>23</v>
      </c>
      <c r="D14" s="32" t="s">
        <v>25</v>
      </c>
      <c r="E14" s="31" t="s">
        <v>20</v>
      </c>
      <c r="F14" s="31" t="s">
        <v>21</v>
      </c>
      <c r="G14" s="33" t="s">
        <v>21</v>
      </c>
      <c r="H14" s="166">
        <f>H15+H18+H20</f>
        <v>3685</v>
      </c>
      <c r="I14" s="166">
        <f>I15+I18+I20</f>
        <v>3318</v>
      </c>
      <c r="J14" s="166">
        <f>J15+J18+J20</f>
        <v>3148</v>
      </c>
    </row>
    <row r="15" spans="1:10" ht="12.75">
      <c r="A15" s="21" t="s">
        <v>91</v>
      </c>
      <c r="B15" s="34" t="s">
        <v>18</v>
      </c>
      <c r="C15" s="34" t="s">
        <v>23</v>
      </c>
      <c r="D15" s="34" t="s">
        <v>25</v>
      </c>
      <c r="E15" s="34" t="s">
        <v>75</v>
      </c>
      <c r="F15" s="35" t="s">
        <v>73</v>
      </c>
      <c r="G15" s="36">
        <v>120</v>
      </c>
      <c r="H15" s="27">
        <f>H16+H17</f>
        <v>2470</v>
      </c>
      <c r="I15" s="27">
        <f>I16+I17</f>
        <v>2220</v>
      </c>
      <c r="J15" s="27">
        <f>J16+J17</f>
        <v>1974</v>
      </c>
    </row>
    <row r="16" spans="1:11" ht="12.75">
      <c r="A16" s="26" t="s">
        <v>92</v>
      </c>
      <c r="B16" s="34" t="s">
        <v>18</v>
      </c>
      <c r="C16" s="34" t="s">
        <v>23</v>
      </c>
      <c r="D16" s="34" t="s">
        <v>25</v>
      </c>
      <c r="E16" s="34" t="s">
        <v>75</v>
      </c>
      <c r="F16" s="35" t="s">
        <v>74</v>
      </c>
      <c r="G16" s="37">
        <v>121</v>
      </c>
      <c r="H16" s="4">
        <v>1926</v>
      </c>
      <c r="I16" s="4">
        <v>1705</v>
      </c>
      <c r="J16" s="4">
        <v>1439</v>
      </c>
      <c r="K16" s="93"/>
    </row>
    <row r="17" spans="1:10" ht="12.75">
      <c r="A17" s="28" t="s">
        <v>93</v>
      </c>
      <c r="B17" s="34" t="s">
        <v>18</v>
      </c>
      <c r="C17" s="34" t="s">
        <v>23</v>
      </c>
      <c r="D17" s="34" t="s">
        <v>25</v>
      </c>
      <c r="E17" s="34" t="s">
        <v>75</v>
      </c>
      <c r="F17" s="35" t="s">
        <v>74</v>
      </c>
      <c r="G17" s="37">
        <v>129</v>
      </c>
      <c r="H17" s="26">
        <v>544</v>
      </c>
      <c r="I17" s="26">
        <v>515</v>
      </c>
      <c r="J17" s="26">
        <v>535</v>
      </c>
    </row>
    <row r="18" spans="1:10" ht="12.75">
      <c r="A18" s="26" t="s">
        <v>94</v>
      </c>
      <c r="B18" s="34" t="s">
        <v>18</v>
      </c>
      <c r="C18" s="34" t="s">
        <v>23</v>
      </c>
      <c r="D18" s="34" t="s">
        <v>25</v>
      </c>
      <c r="E18" s="34" t="s">
        <v>75</v>
      </c>
      <c r="F18" s="35" t="s">
        <v>76</v>
      </c>
      <c r="G18" s="37">
        <v>200</v>
      </c>
      <c r="H18" s="38">
        <f>H19</f>
        <v>920</v>
      </c>
      <c r="I18" s="38">
        <f>I19</f>
        <v>793</v>
      </c>
      <c r="J18" s="38">
        <f>J19</f>
        <v>854</v>
      </c>
    </row>
    <row r="19" spans="1:10" ht="12.75">
      <c r="A19" s="26" t="s">
        <v>95</v>
      </c>
      <c r="B19" s="34" t="s">
        <v>18</v>
      </c>
      <c r="C19" s="34" t="s">
        <v>23</v>
      </c>
      <c r="D19" s="34" t="s">
        <v>25</v>
      </c>
      <c r="E19" s="34" t="s">
        <v>75</v>
      </c>
      <c r="F19" s="35" t="s">
        <v>77</v>
      </c>
      <c r="G19" s="37">
        <v>244</v>
      </c>
      <c r="H19" s="4">
        <v>920</v>
      </c>
      <c r="I19" s="4">
        <v>793</v>
      </c>
      <c r="J19" s="4">
        <v>854</v>
      </c>
    </row>
    <row r="20" spans="1:10" ht="12.75">
      <c r="A20" s="26" t="s">
        <v>96</v>
      </c>
      <c r="B20" s="34" t="s">
        <v>18</v>
      </c>
      <c r="C20" s="34" t="s">
        <v>23</v>
      </c>
      <c r="D20" s="34" t="s">
        <v>25</v>
      </c>
      <c r="E20" s="34" t="s">
        <v>75</v>
      </c>
      <c r="F20" s="35" t="s">
        <v>77</v>
      </c>
      <c r="G20" s="37">
        <v>850</v>
      </c>
      <c r="H20" s="38">
        <f>H21+H25+H26</f>
        <v>295</v>
      </c>
      <c r="I20" s="38">
        <f>I21+I25+I26</f>
        <v>305</v>
      </c>
      <c r="J20" s="38">
        <f>J21+J25+J26</f>
        <v>320</v>
      </c>
    </row>
    <row r="21" spans="1:10" ht="12.75">
      <c r="A21" s="26" t="s">
        <v>97</v>
      </c>
      <c r="B21" s="34" t="s">
        <v>18</v>
      </c>
      <c r="C21" s="34" t="s">
        <v>23</v>
      </c>
      <c r="D21" s="34" t="s">
        <v>25</v>
      </c>
      <c r="E21" s="34" t="s">
        <v>75</v>
      </c>
      <c r="F21" s="35" t="s">
        <v>77</v>
      </c>
      <c r="G21" s="37">
        <v>851</v>
      </c>
      <c r="H21" s="4">
        <v>280</v>
      </c>
      <c r="I21" s="4">
        <v>290</v>
      </c>
      <c r="J21" s="4">
        <v>300</v>
      </c>
    </row>
    <row r="22" spans="1:10" ht="12.75" hidden="1">
      <c r="A22" s="26" t="s">
        <v>60</v>
      </c>
      <c r="B22" s="34" t="s">
        <v>18</v>
      </c>
      <c r="C22" s="34" t="s">
        <v>23</v>
      </c>
      <c r="D22" s="34" t="s">
        <v>25</v>
      </c>
      <c r="E22" s="34" t="s">
        <v>75</v>
      </c>
      <c r="F22" s="35" t="s">
        <v>1</v>
      </c>
      <c r="G22" s="37">
        <v>225</v>
      </c>
      <c r="H22" s="4"/>
      <c r="I22" s="4"/>
      <c r="J22" s="4"/>
    </row>
    <row r="23" spans="1:10" ht="12.75" hidden="1">
      <c r="A23" s="26" t="s">
        <v>60</v>
      </c>
      <c r="B23" s="34" t="s">
        <v>18</v>
      </c>
      <c r="C23" s="34" t="s">
        <v>23</v>
      </c>
      <c r="D23" s="34" t="s">
        <v>25</v>
      </c>
      <c r="E23" s="34" t="s">
        <v>75</v>
      </c>
      <c r="F23" s="35" t="s">
        <v>1</v>
      </c>
      <c r="G23" s="37">
        <v>2250200</v>
      </c>
      <c r="H23" s="4"/>
      <c r="I23" s="4"/>
      <c r="J23" s="4"/>
    </row>
    <row r="24" spans="1:10" ht="12.75" hidden="1">
      <c r="A24" s="26" t="s">
        <v>60</v>
      </c>
      <c r="B24" s="34" t="s">
        <v>18</v>
      </c>
      <c r="C24" s="34" t="s">
        <v>23</v>
      </c>
      <c r="D24" s="34" t="s">
        <v>25</v>
      </c>
      <c r="E24" s="34" t="s">
        <v>75</v>
      </c>
      <c r="F24" s="35" t="s">
        <v>1</v>
      </c>
      <c r="G24" s="37">
        <v>2250300</v>
      </c>
      <c r="H24" s="4"/>
      <c r="I24" s="4"/>
      <c r="J24" s="4"/>
    </row>
    <row r="25" spans="1:10" ht="12.75">
      <c r="A25" s="26" t="s">
        <v>98</v>
      </c>
      <c r="B25" s="34" t="s">
        <v>18</v>
      </c>
      <c r="C25" s="34" t="s">
        <v>23</v>
      </c>
      <c r="D25" s="34" t="s">
        <v>25</v>
      </c>
      <c r="E25" s="34" t="s">
        <v>75</v>
      </c>
      <c r="F25" s="35" t="s">
        <v>77</v>
      </c>
      <c r="G25" s="37">
        <v>852</v>
      </c>
      <c r="H25" s="4">
        <v>5</v>
      </c>
      <c r="I25" s="4">
        <v>5</v>
      </c>
      <c r="J25" s="4">
        <v>5</v>
      </c>
    </row>
    <row r="26" spans="1:10" ht="13.5" thickBot="1">
      <c r="A26" s="39" t="s">
        <v>99</v>
      </c>
      <c r="B26" s="34" t="s">
        <v>18</v>
      </c>
      <c r="C26" s="34" t="s">
        <v>23</v>
      </c>
      <c r="D26" s="34" t="s">
        <v>25</v>
      </c>
      <c r="E26" s="34" t="s">
        <v>75</v>
      </c>
      <c r="F26" s="35" t="s">
        <v>77</v>
      </c>
      <c r="G26" s="40" t="s">
        <v>90</v>
      </c>
      <c r="H26" s="38">
        <v>10</v>
      </c>
      <c r="I26" s="38">
        <v>10</v>
      </c>
      <c r="J26" s="38">
        <v>15</v>
      </c>
    </row>
    <row r="27" spans="1:10" ht="13.5" hidden="1" thickBot="1">
      <c r="A27" s="44"/>
      <c r="B27" s="45" t="s">
        <v>18</v>
      </c>
      <c r="C27" s="45" t="s">
        <v>23</v>
      </c>
      <c r="D27" s="45" t="s">
        <v>7</v>
      </c>
      <c r="E27" s="45" t="s">
        <v>20</v>
      </c>
      <c r="F27" s="17" t="s">
        <v>21</v>
      </c>
      <c r="G27" s="45" t="s">
        <v>21</v>
      </c>
      <c r="H27" s="4"/>
      <c r="I27" s="4"/>
      <c r="J27" s="4"/>
    </row>
    <row r="28" spans="1:10" ht="13.5" hidden="1" thickBot="1">
      <c r="A28" s="46" t="s">
        <v>8</v>
      </c>
      <c r="B28" s="34" t="s">
        <v>18</v>
      </c>
      <c r="C28" s="34" t="s">
        <v>23</v>
      </c>
      <c r="D28" s="34" t="s">
        <v>7</v>
      </c>
      <c r="E28" s="34" t="s">
        <v>9</v>
      </c>
      <c r="F28" s="35" t="s">
        <v>21</v>
      </c>
      <c r="G28" s="34" t="s">
        <v>21</v>
      </c>
      <c r="H28" s="4"/>
      <c r="I28" s="4"/>
      <c r="J28" s="4"/>
    </row>
    <row r="29" spans="1:10" ht="13.5" hidden="1" thickBot="1">
      <c r="A29" s="47" t="s">
        <v>4</v>
      </c>
      <c r="B29" s="11" t="s">
        <v>18</v>
      </c>
      <c r="C29" s="11" t="s">
        <v>23</v>
      </c>
      <c r="D29" s="11" t="s">
        <v>7</v>
      </c>
      <c r="E29" s="11" t="s">
        <v>9</v>
      </c>
      <c r="F29" s="43" t="s">
        <v>1</v>
      </c>
      <c r="G29" s="11" t="s">
        <v>38</v>
      </c>
      <c r="H29" s="4"/>
      <c r="I29" s="4"/>
      <c r="J29" s="4"/>
    </row>
    <row r="30" spans="1:10" ht="13.5" thickBot="1">
      <c r="A30" s="90" t="s">
        <v>35</v>
      </c>
      <c r="B30" s="118" t="s">
        <v>18</v>
      </c>
      <c r="C30" s="119" t="s">
        <v>23</v>
      </c>
      <c r="D30" s="120" t="s">
        <v>78</v>
      </c>
      <c r="E30" s="119" t="s">
        <v>36</v>
      </c>
      <c r="F30" s="119" t="s">
        <v>37</v>
      </c>
      <c r="G30" s="121" t="s">
        <v>21</v>
      </c>
      <c r="H30" s="69">
        <f>H31</f>
        <v>20</v>
      </c>
      <c r="I30" s="69">
        <f aca="true" t="shared" si="0" ref="I30:J32">I31</f>
        <v>20</v>
      </c>
      <c r="J30" s="69">
        <f t="shared" si="0"/>
        <v>20</v>
      </c>
    </row>
    <row r="31" spans="1:10" ht="13.5" thickBot="1">
      <c r="A31" s="48" t="s">
        <v>3</v>
      </c>
      <c r="B31" s="49" t="s">
        <v>18</v>
      </c>
      <c r="C31" s="50" t="s">
        <v>23</v>
      </c>
      <c r="D31" s="51" t="s">
        <v>78</v>
      </c>
      <c r="E31" s="50" t="s">
        <v>79</v>
      </c>
      <c r="F31" s="52" t="s">
        <v>77</v>
      </c>
      <c r="G31" s="53" t="s">
        <v>21</v>
      </c>
      <c r="H31" s="54">
        <f>H32</f>
        <v>20</v>
      </c>
      <c r="I31" s="54">
        <f t="shared" si="0"/>
        <v>20</v>
      </c>
      <c r="J31" s="54">
        <f t="shared" si="0"/>
        <v>20</v>
      </c>
    </row>
    <row r="32" spans="1:10" ht="13.5" thickBot="1">
      <c r="A32" s="26" t="s">
        <v>94</v>
      </c>
      <c r="B32" s="49" t="s">
        <v>18</v>
      </c>
      <c r="C32" s="50" t="s">
        <v>23</v>
      </c>
      <c r="D32" s="51" t="s">
        <v>78</v>
      </c>
      <c r="E32" s="50" t="s">
        <v>79</v>
      </c>
      <c r="F32" s="52" t="s">
        <v>77</v>
      </c>
      <c r="G32" s="13" t="s">
        <v>100</v>
      </c>
      <c r="H32" s="73">
        <f>H33</f>
        <v>20</v>
      </c>
      <c r="I32" s="73">
        <f t="shared" si="0"/>
        <v>20</v>
      </c>
      <c r="J32" s="73">
        <f t="shared" si="0"/>
        <v>20</v>
      </c>
    </row>
    <row r="33" spans="1:10" ht="13.5" thickBot="1">
      <c r="A33" s="28" t="s">
        <v>95</v>
      </c>
      <c r="B33" s="139" t="s">
        <v>18</v>
      </c>
      <c r="C33" s="140" t="s">
        <v>23</v>
      </c>
      <c r="D33" s="141" t="s">
        <v>78</v>
      </c>
      <c r="E33" s="140" t="s">
        <v>79</v>
      </c>
      <c r="F33" s="137" t="s">
        <v>77</v>
      </c>
      <c r="G33" s="13" t="s">
        <v>77</v>
      </c>
      <c r="H33" s="5">
        <v>20</v>
      </c>
      <c r="I33" s="5">
        <v>20</v>
      </c>
      <c r="J33" s="5">
        <v>20</v>
      </c>
    </row>
    <row r="34" spans="1:10" ht="13.5" thickBot="1">
      <c r="A34" s="65" t="s">
        <v>104</v>
      </c>
      <c r="B34" s="145" t="s">
        <v>18</v>
      </c>
      <c r="C34" s="146" t="s">
        <v>23</v>
      </c>
      <c r="D34" s="147" t="s">
        <v>101</v>
      </c>
      <c r="E34" s="146" t="s">
        <v>102</v>
      </c>
      <c r="F34" s="31" t="s">
        <v>103</v>
      </c>
      <c r="G34" s="125" t="s">
        <v>77</v>
      </c>
      <c r="H34" s="149">
        <f aca="true" t="shared" si="1" ref="H34:J35">H35</f>
        <v>0.7</v>
      </c>
      <c r="I34" s="149">
        <f t="shared" si="1"/>
        <v>0.7</v>
      </c>
      <c r="J34" s="149">
        <f t="shared" si="1"/>
        <v>0.7</v>
      </c>
    </row>
    <row r="35" spans="1:10" ht="13.5" thickBot="1">
      <c r="A35" s="26" t="s">
        <v>94</v>
      </c>
      <c r="B35" s="142" t="s">
        <v>18</v>
      </c>
      <c r="C35" s="143" t="s">
        <v>23</v>
      </c>
      <c r="D35" s="144" t="s">
        <v>101</v>
      </c>
      <c r="E35" s="143" t="s">
        <v>102</v>
      </c>
      <c r="F35" s="52" t="s">
        <v>103</v>
      </c>
      <c r="G35" s="138" t="s">
        <v>77</v>
      </c>
      <c r="H35" s="86">
        <f t="shared" si="1"/>
        <v>0.7</v>
      </c>
      <c r="I35" s="86">
        <f t="shared" si="1"/>
        <v>0.7</v>
      </c>
      <c r="J35" s="86">
        <f t="shared" si="1"/>
        <v>0.7</v>
      </c>
    </row>
    <row r="36" spans="1:10" ht="13.5" thickBot="1">
      <c r="A36" s="26" t="s">
        <v>95</v>
      </c>
      <c r="B36" s="49" t="s">
        <v>18</v>
      </c>
      <c r="C36" s="50" t="s">
        <v>23</v>
      </c>
      <c r="D36" s="51" t="s">
        <v>101</v>
      </c>
      <c r="E36" s="50" t="s">
        <v>102</v>
      </c>
      <c r="F36" s="52" t="s">
        <v>103</v>
      </c>
      <c r="G36" s="13" t="s">
        <v>77</v>
      </c>
      <c r="H36" s="4">
        <v>0.7</v>
      </c>
      <c r="I36" s="4">
        <v>0.7</v>
      </c>
      <c r="J36" s="4">
        <v>0.7</v>
      </c>
    </row>
    <row r="37" spans="1:10" ht="13.5" thickBot="1">
      <c r="A37" s="94" t="s">
        <v>49</v>
      </c>
      <c r="B37" s="95" t="s">
        <v>18</v>
      </c>
      <c r="C37" s="95" t="s">
        <v>41</v>
      </c>
      <c r="D37" s="95" t="s">
        <v>58</v>
      </c>
      <c r="E37" s="95" t="s">
        <v>36</v>
      </c>
      <c r="F37" s="95" t="s">
        <v>37</v>
      </c>
      <c r="G37" s="96" t="s">
        <v>21</v>
      </c>
      <c r="H37" s="148">
        <f>H38</f>
        <v>76.9</v>
      </c>
      <c r="I37" s="148">
        <f>I38</f>
        <v>77.7</v>
      </c>
      <c r="J37" s="148">
        <f aca="true" t="shared" si="2" ref="I37:J39">J38</f>
        <v>80.8</v>
      </c>
    </row>
    <row r="38" spans="1:10" ht="13.5" thickBot="1">
      <c r="A38" s="97" t="s">
        <v>67</v>
      </c>
      <c r="B38" s="98" t="s">
        <v>18</v>
      </c>
      <c r="C38" s="98" t="s">
        <v>41</v>
      </c>
      <c r="D38" s="98" t="s">
        <v>58</v>
      </c>
      <c r="E38" s="99" t="s">
        <v>36</v>
      </c>
      <c r="F38" s="99" t="s">
        <v>37</v>
      </c>
      <c r="G38" s="100" t="s">
        <v>21</v>
      </c>
      <c r="H38" s="27">
        <f>H39</f>
        <v>76.9</v>
      </c>
      <c r="I38" s="27">
        <f t="shared" si="2"/>
        <v>77.7</v>
      </c>
      <c r="J38" s="27">
        <f t="shared" si="2"/>
        <v>80.8</v>
      </c>
    </row>
    <row r="39" spans="1:10" ht="13.5" thickBot="1">
      <c r="A39" s="97" t="s">
        <v>86</v>
      </c>
      <c r="B39" s="98" t="s">
        <v>18</v>
      </c>
      <c r="C39" s="98" t="s">
        <v>41</v>
      </c>
      <c r="D39" s="98" t="s">
        <v>58</v>
      </c>
      <c r="E39" s="99" t="s">
        <v>5</v>
      </c>
      <c r="F39" s="99" t="s">
        <v>37</v>
      </c>
      <c r="G39" s="100" t="s">
        <v>21</v>
      </c>
      <c r="H39" s="38">
        <f>H40</f>
        <v>76.9</v>
      </c>
      <c r="I39" s="38">
        <f t="shared" si="2"/>
        <v>77.7</v>
      </c>
      <c r="J39" s="38">
        <f t="shared" si="2"/>
        <v>80.8</v>
      </c>
    </row>
    <row r="40" spans="1:10" ht="12.75">
      <c r="A40" s="97" t="s">
        <v>4</v>
      </c>
      <c r="B40" s="98" t="s">
        <v>18</v>
      </c>
      <c r="C40" s="98" t="s">
        <v>41</v>
      </c>
      <c r="D40" s="98" t="s">
        <v>58</v>
      </c>
      <c r="E40" s="98" t="s">
        <v>2</v>
      </c>
      <c r="F40" s="98" t="s">
        <v>21</v>
      </c>
      <c r="G40" s="100" t="s">
        <v>100</v>
      </c>
      <c r="H40" s="38">
        <f>H41+H44</f>
        <v>76.9</v>
      </c>
      <c r="I40" s="38">
        <f>I41+I44</f>
        <v>77.7</v>
      </c>
      <c r="J40" s="38">
        <f>J41+J44</f>
        <v>80.8</v>
      </c>
    </row>
    <row r="41" spans="1:10" ht="12.75">
      <c r="A41" s="21" t="s">
        <v>91</v>
      </c>
      <c r="B41" s="98" t="s">
        <v>18</v>
      </c>
      <c r="C41" s="98" t="s">
        <v>41</v>
      </c>
      <c r="D41" s="98" t="s">
        <v>58</v>
      </c>
      <c r="E41" s="98" t="s">
        <v>2</v>
      </c>
      <c r="F41" s="98" t="s">
        <v>73</v>
      </c>
      <c r="G41" s="100" t="s">
        <v>73</v>
      </c>
      <c r="H41" s="38">
        <f>H42+H43</f>
        <v>72</v>
      </c>
      <c r="I41" s="38">
        <f>I42+I43</f>
        <v>76</v>
      </c>
      <c r="J41" s="38">
        <f>J42+J43</f>
        <v>78</v>
      </c>
    </row>
    <row r="42" spans="1:10" ht="12.75">
      <c r="A42" s="97" t="s">
        <v>27</v>
      </c>
      <c r="B42" s="98" t="s">
        <v>18</v>
      </c>
      <c r="C42" s="98" t="s">
        <v>41</v>
      </c>
      <c r="D42" s="98" t="s">
        <v>58</v>
      </c>
      <c r="E42" s="98" t="s">
        <v>2</v>
      </c>
      <c r="F42" s="98" t="s">
        <v>74</v>
      </c>
      <c r="G42" s="100" t="s">
        <v>74</v>
      </c>
      <c r="H42" s="101">
        <v>55</v>
      </c>
      <c r="I42" s="101">
        <v>58</v>
      </c>
      <c r="J42" s="101">
        <v>60</v>
      </c>
    </row>
    <row r="43" spans="1:10" ht="12.75">
      <c r="A43" s="102" t="s">
        <v>28</v>
      </c>
      <c r="B43" s="98" t="s">
        <v>18</v>
      </c>
      <c r="C43" s="98" t="s">
        <v>41</v>
      </c>
      <c r="D43" s="98" t="s">
        <v>58</v>
      </c>
      <c r="E43" s="98" t="s">
        <v>2</v>
      </c>
      <c r="F43" s="98" t="s">
        <v>74</v>
      </c>
      <c r="G43" s="103" t="s">
        <v>89</v>
      </c>
      <c r="H43" s="101">
        <v>17</v>
      </c>
      <c r="I43" s="101">
        <v>18</v>
      </c>
      <c r="J43" s="101">
        <v>18</v>
      </c>
    </row>
    <row r="44" spans="1:10" ht="12.75">
      <c r="A44" s="104" t="s">
        <v>30</v>
      </c>
      <c r="B44" s="98" t="s">
        <v>18</v>
      </c>
      <c r="C44" s="98" t="s">
        <v>41</v>
      </c>
      <c r="D44" s="98" t="s">
        <v>58</v>
      </c>
      <c r="E44" s="98" t="s">
        <v>2</v>
      </c>
      <c r="F44" s="105" t="s">
        <v>77</v>
      </c>
      <c r="G44" s="106">
        <v>200</v>
      </c>
      <c r="H44" s="101">
        <f>H45</f>
        <v>4.9</v>
      </c>
      <c r="I44" s="101">
        <f>I45</f>
        <v>1.7</v>
      </c>
      <c r="J44" s="101">
        <f>J45</f>
        <v>2.8</v>
      </c>
    </row>
    <row r="45" spans="1:10" ht="13.5" thickBot="1">
      <c r="A45" s="104" t="s">
        <v>87</v>
      </c>
      <c r="B45" s="98" t="s">
        <v>18</v>
      </c>
      <c r="C45" s="98" t="s">
        <v>41</v>
      </c>
      <c r="D45" s="98" t="s">
        <v>58</v>
      </c>
      <c r="E45" s="98" t="s">
        <v>2</v>
      </c>
      <c r="F45" s="105" t="s">
        <v>77</v>
      </c>
      <c r="G45" s="106">
        <v>244</v>
      </c>
      <c r="H45" s="101">
        <v>4.9</v>
      </c>
      <c r="I45" s="101">
        <v>1.7</v>
      </c>
      <c r="J45" s="101">
        <v>2.8</v>
      </c>
    </row>
    <row r="46" spans="1:10" ht="13.5" thickBot="1">
      <c r="A46" s="111" t="s">
        <v>64</v>
      </c>
      <c r="B46" s="112" t="s">
        <v>18</v>
      </c>
      <c r="C46" s="113" t="s">
        <v>25</v>
      </c>
      <c r="D46" s="112" t="s">
        <v>23</v>
      </c>
      <c r="E46" s="95" t="s">
        <v>36</v>
      </c>
      <c r="F46" s="96" t="s">
        <v>37</v>
      </c>
      <c r="G46" s="114" t="s">
        <v>21</v>
      </c>
      <c r="H46" s="57">
        <f>H47</f>
        <v>32.3</v>
      </c>
      <c r="I46" s="57">
        <f>I47</f>
        <v>32.3</v>
      </c>
      <c r="J46" s="57">
        <f>J47</f>
        <v>32.3</v>
      </c>
    </row>
    <row r="47" spans="1:10" ht="12.75">
      <c r="A47" s="115" t="s">
        <v>65</v>
      </c>
      <c r="B47" s="109" t="s">
        <v>18</v>
      </c>
      <c r="C47" s="109" t="s">
        <v>25</v>
      </c>
      <c r="D47" s="109" t="s">
        <v>23</v>
      </c>
      <c r="E47" s="98" t="s">
        <v>71</v>
      </c>
      <c r="F47" s="105" t="s">
        <v>21</v>
      </c>
      <c r="G47" s="98" t="s">
        <v>21</v>
      </c>
      <c r="H47" s="116">
        <f>H48+H51</f>
        <v>32.3</v>
      </c>
      <c r="I47" s="116">
        <f>I48+I51</f>
        <v>32.3</v>
      </c>
      <c r="J47" s="116">
        <f>J48+J51</f>
        <v>32.3</v>
      </c>
    </row>
    <row r="48" spans="1:10" ht="12.75">
      <c r="A48" s="97" t="s">
        <v>26</v>
      </c>
      <c r="B48" s="109" t="s">
        <v>18</v>
      </c>
      <c r="C48" s="109" t="s">
        <v>25</v>
      </c>
      <c r="D48" s="109" t="s">
        <v>23</v>
      </c>
      <c r="E48" s="98" t="s">
        <v>71</v>
      </c>
      <c r="F48" s="61" t="s">
        <v>73</v>
      </c>
      <c r="G48" s="98" t="s">
        <v>73</v>
      </c>
      <c r="H48" s="38">
        <f>H49+H50</f>
        <v>30.799999999999997</v>
      </c>
      <c r="I48" s="38">
        <f>I49+I50</f>
        <v>30.799999999999997</v>
      </c>
      <c r="J48" s="38">
        <f>J49+J50</f>
        <v>30.799999999999997</v>
      </c>
    </row>
    <row r="49" spans="1:10" ht="12.75">
      <c r="A49" s="26" t="s">
        <v>92</v>
      </c>
      <c r="B49" s="109" t="s">
        <v>18</v>
      </c>
      <c r="C49" s="109" t="s">
        <v>25</v>
      </c>
      <c r="D49" s="109" t="s">
        <v>23</v>
      </c>
      <c r="E49" s="98" t="s">
        <v>71</v>
      </c>
      <c r="F49" s="61" t="s">
        <v>74</v>
      </c>
      <c r="G49" s="61" t="s">
        <v>74</v>
      </c>
      <c r="H49" s="101">
        <v>23.7</v>
      </c>
      <c r="I49" s="101">
        <v>23.7</v>
      </c>
      <c r="J49" s="101">
        <v>23.7</v>
      </c>
    </row>
    <row r="50" spans="1:10" ht="12.75">
      <c r="A50" s="28" t="s">
        <v>93</v>
      </c>
      <c r="B50" s="109" t="s">
        <v>18</v>
      </c>
      <c r="C50" s="109" t="s">
        <v>25</v>
      </c>
      <c r="D50" s="109" t="s">
        <v>23</v>
      </c>
      <c r="E50" s="109" t="s">
        <v>71</v>
      </c>
      <c r="F50" s="117" t="s">
        <v>74</v>
      </c>
      <c r="G50" s="117" t="s">
        <v>89</v>
      </c>
      <c r="H50" s="110">
        <v>7.1</v>
      </c>
      <c r="I50" s="110">
        <v>7.1</v>
      </c>
      <c r="J50" s="110">
        <v>7.1</v>
      </c>
    </row>
    <row r="51" spans="1:10" ht="12.75">
      <c r="A51" s="107" t="s">
        <v>33</v>
      </c>
      <c r="B51" s="117" t="s">
        <v>18</v>
      </c>
      <c r="C51" s="117" t="s">
        <v>25</v>
      </c>
      <c r="D51" s="117" t="s">
        <v>23</v>
      </c>
      <c r="E51" s="61" t="s">
        <v>71</v>
      </c>
      <c r="F51" s="117" t="s">
        <v>77</v>
      </c>
      <c r="G51" s="108">
        <v>200</v>
      </c>
      <c r="H51" s="101">
        <f>H52</f>
        <v>1.5</v>
      </c>
      <c r="I51" s="101">
        <f>I52</f>
        <v>1.5</v>
      </c>
      <c r="J51" s="101">
        <f>J52</f>
        <v>1.5</v>
      </c>
    </row>
    <row r="52" spans="1:10" s="89" customFormat="1" ht="13.5" thickBot="1">
      <c r="A52" s="102" t="s">
        <v>56</v>
      </c>
      <c r="B52" s="109" t="s">
        <v>18</v>
      </c>
      <c r="C52" s="109" t="s">
        <v>25</v>
      </c>
      <c r="D52" s="109" t="s">
        <v>23</v>
      </c>
      <c r="E52" s="109" t="s">
        <v>71</v>
      </c>
      <c r="F52" s="117" t="s">
        <v>77</v>
      </c>
      <c r="G52" s="103" t="s">
        <v>77</v>
      </c>
      <c r="H52" s="110">
        <v>1.5</v>
      </c>
      <c r="I52" s="110">
        <v>1.5</v>
      </c>
      <c r="J52" s="110">
        <v>1.5</v>
      </c>
    </row>
    <row r="53" spans="1:10" ht="13.5" thickBot="1">
      <c r="A53" s="55" t="s">
        <v>69</v>
      </c>
      <c r="B53" s="45" t="s">
        <v>18</v>
      </c>
      <c r="C53" s="45" t="s">
        <v>25</v>
      </c>
      <c r="D53" s="45" t="s">
        <v>68</v>
      </c>
      <c r="E53" s="45" t="s">
        <v>20</v>
      </c>
      <c r="F53" s="31" t="s">
        <v>21</v>
      </c>
      <c r="G53" s="45" t="s">
        <v>21</v>
      </c>
      <c r="H53" s="88">
        <f aca="true" t="shared" si="3" ref="H53:J54">H54</f>
        <v>1234.6</v>
      </c>
      <c r="I53" s="88">
        <f t="shared" si="3"/>
        <v>1392.7</v>
      </c>
      <c r="J53" s="88">
        <f t="shared" si="3"/>
        <v>1409</v>
      </c>
    </row>
    <row r="54" spans="1:10" ht="13.5" thickBot="1">
      <c r="A54" s="87" t="s">
        <v>69</v>
      </c>
      <c r="B54" s="34" t="s">
        <v>18</v>
      </c>
      <c r="C54" s="34" t="s">
        <v>25</v>
      </c>
      <c r="D54" s="34" t="s">
        <v>68</v>
      </c>
      <c r="E54" s="34" t="s">
        <v>81</v>
      </c>
      <c r="F54" s="52" t="s">
        <v>77</v>
      </c>
      <c r="G54" s="34" t="s">
        <v>100</v>
      </c>
      <c r="H54" s="86">
        <f t="shared" si="3"/>
        <v>1234.6</v>
      </c>
      <c r="I54" s="86">
        <f t="shared" si="3"/>
        <v>1392.7</v>
      </c>
      <c r="J54" s="86">
        <f t="shared" si="3"/>
        <v>1409</v>
      </c>
    </row>
    <row r="55" spans="1:10" ht="13.5" thickBot="1">
      <c r="A55" s="87" t="s">
        <v>69</v>
      </c>
      <c r="B55" s="34" t="s">
        <v>18</v>
      </c>
      <c r="C55" s="34" t="s">
        <v>25</v>
      </c>
      <c r="D55" s="34" t="s">
        <v>68</v>
      </c>
      <c r="E55" s="34" t="s">
        <v>81</v>
      </c>
      <c r="F55" s="52" t="s">
        <v>77</v>
      </c>
      <c r="G55" s="34" t="s">
        <v>77</v>
      </c>
      <c r="H55" s="4">
        <v>1234.6</v>
      </c>
      <c r="I55" s="4">
        <v>1392.7</v>
      </c>
      <c r="J55" s="4">
        <v>1409</v>
      </c>
    </row>
    <row r="56" spans="1:10" ht="13.5" hidden="1" thickBot="1">
      <c r="A56" s="76" t="s">
        <v>39</v>
      </c>
      <c r="B56" s="80" t="s">
        <v>18</v>
      </c>
      <c r="C56" s="81" t="s">
        <v>40</v>
      </c>
      <c r="D56" s="82" t="s">
        <v>19</v>
      </c>
      <c r="E56" s="81" t="s">
        <v>20</v>
      </c>
      <c r="F56" s="83" t="s">
        <v>21</v>
      </c>
      <c r="G56" s="84" t="s">
        <v>21</v>
      </c>
      <c r="H56" s="85">
        <f>H57</f>
        <v>0</v>
      </c>
      <c r="I56" s="85">
        <f>I57</f>
        <v>0</v>
      </c>
      <c r="J56" s="85">
        <f>J57</f>
        <v>0</v>
      </c>
    </row>
    <row r="57" spans="1:10" ht="13.5" hidden="1" thickBot="1">
      <c r="A57" s="47" t="s">
        <v>4</v>
      </c>
      <c r="B57" s="9" t="s">
        <v>18</v>
      </c>
      <c r="C57" s="34" t="s">
        <v>40</v>
      </c>
      <c r="D57" s="60" t="s">
        <v>41</v>
      </c>
      <c r="E57" s="61" t="s">
        <v>42</v>
      </c>
      <c r="F57" s="59" t="s">
        <v>21</v>
      </c>
      <c r="G57" s="53" t="s">
        <v>21</v>
      </c>
      <c r="H57" s="62">
        <f>H61+H71</f>
        <v>0</v>
      </c>
      <c r="I57" s="62">
        <f>I61+I71</f>
        <v>0</v>
      </c>
      <c r="J57" s="62">
        <f>J61+J71</f>
        <v>0</v>
      </c>
    </row>
    <row r="58" spans="1:10" ht="13.5" hidden="1" thickBot="1">
      <c r="A58" s="21" t="s">
        <v>26</v>
      </c>
      <c r="B58" s="9" t="s">
        <v>18</v>
      </c>
      <c r="C58" s="34" t="s">
        <v>40</v>
      </c>
      <c r="D58" s="60" t="s">
        <v>41</v>
      </c>
      <c r="E58" s="61" t="s">
        <v>42</v>
      </c>
      <c r="F58" s="63" t="s">
        <v>1</v>
      </c>
      <c r="G58" s="53" t="s">
        <v>52</v>
      </c>
      <c r="H58" s="4"/>
      <c r="I58" s="4"/>
      <c r="J58" s="4"/>
    </row>
    <row r="59" spans="1:10" ht="13.5" hidden="1" thickBot="1">
      <c r="A59" s="26" t="s">
        <v>27</v>
      </c>
      <c r="B59" s="9" t="s">
        <v>18</v>
      </c>
      <c r="C59" s="34" t="s">
        <v>40</v>
      </c>
      <c r="D59" s="60" t="s">
        <v>41</v>
      </c>
      <c r="E59" s="61" t="s">
        <v>42</v>
      </c>
      <c r="F59" s="63" t="s">
        <v>1</v>
      </c>
      <c r="G59" s="53" t="s">
        <v>53</v>
      </c>
      <c r="H59" s="4"/>
      <c r="I59" s="4"/>
      <c r="J59" s="4"/>
    </row>
    <row r="60" spans="1:11" ht="13.5" hidden="1" thickBot="1">
      <c r="A60" s="26" t="s">
        <v>28</v>
      </c>
      <c r="B60" s="9" t="s">
        <v>18</v>
      </c>
      <c r="C60" s="34" t="s">
        <v>40</v>
      </c>
      <c r="D60" s="60" t="s">
        <v>41</v>
      </c>
      <c r="E60" s="61" t="s">
        <v>42</v>
      </c>
      <c r="F60" s="63" t="s">
        <v>1</v>
      </c>
      <c r="G60" s="53" t="s">
        <v>54</v>
      </c>
      <c r="H60" s="4"/>
      <c r="I60" s="4"/>
      <c r="J60" s="4"/>
      <c r="K60" s="77"/>
    </row>
    <row r="61" spans="1:10" ht="13.5" hidden="1" thickBot="1">
      <c r="A61" s="26" t="s">
        <v>29</v>
      </c>
      <c r="B61" s="9" t="s">
        <v>18</v>
      </c>
      <c r="C61" s="34" t="s">
        <v>40</v>
      </c>
      <c r="D61" s="60" t="s">
        <v>41</v>
      </c>
      <c r="E61" s="61" t="s">
        <v>6</v>
      </c>
      <c r="F61" s="58" t="s">
        <v>1</v>
      </c>
      <c r="G61" s="53" t="s">
        <v>51</v>
      </c>
      <c r="H61" s="62">
        <f>H62+H64+H69</f>
        <v>0</v>
      </c>
      <c r="I61" s="62">
        <f>I62+I64+I69</f>
        <v>0</v>
      </c>
      <c r="J61" s="62">
        <f>J62+J64+J69</f>
        <v>0</v>
      </c>
    </row>
    <row r="62" spans="1:10" ht="13.5" hidden="1" thickBot="1">
      <c r="A62" s="26" t="s">
        <v>43</v>
      </c>
      <c r="B62" s="9" t="s">
        <v>18</v>
      </c>
      <c r="C62" s="34" t="s">
        <v>40</v>
      </c>
      <c r="D62" s="60" t="s">
        <v>41</v>
      </c>
      <c r="E62" s="61" t="s">
        <v>6</v>
      </c>
      <c r="F62" s="58" t="s">
        <v>1</v>
      </c>
      <c r="G62" s="37">
        <v>223</v>
      </c>
      <c r="H62" s="38">
        <f>H63</f>
        <v>0</v>
      </c>
      <c r="I62" s="38">
        <f>I63</f>
        <v>0</v>
      </c>
      <c r="J62" s="38">
        <f>J63</f>
        <v>0</v>
      </c>
    </row>
    <row r="63" spans="1:10" ht="13.5" hidden="1" thickBot="1">
      <c r="A63" s="26" t="s">
        <v>50</v>
      </c>
      <c r="B63" s="9" t="s">
        <v>18</v>
      </c>
      <c r="C63" s="34" t="s">
        <v>40</v>
      </c>
      <c r="D63" s="60" t="s">
        <v>41</v>
      </c>
      <c r="E63" s="61" t="s">
        <v>6</v>
      </c>
      <c r="F63" s="58" t="s">
        <v>1</v>
      </c>
      <c r="G63" s="37">
        <v>223030</v>
      </c>
      <c r="H63" s="4"/>
      <c r="I63" s="4"/>
      <c r="J63" s="4"/>
    </row>
    <row r="64" spans="1:10" ht="13.5" hidden="1" thickBot="1">
      <c r="A64" s="26" t="s">
        <v>60</v>
      </c>
      <c r="B64" s="9" t="s">
        <v>18</v>
      </c>
      <c r="C64" s="34" t="s">
        <v>40</v>
      </c>
      <c r="D64" s="60" t="s">
        <v>41</v>
      </c>
      <c r="E64" s="61" t="s">
        <v>6</v>
      </c>
      <c r="F64" s="58" t="s">
        <v>1</v>
      </c>
      <c r="G64" s="37">
        <v>225</v>
      </c>
      <c r="H64" s="38">
        <f>H65+H68</f>
        <v>0</v>
      </c>
      <c r="I64" s="38">
        <f>I65+I68</f>
        <v>0</v>
      </c>
      <c r="J64" s="38">
        <f>J65+J68</f>
        <v>0</v>
      </c>
    </row>
    <row r="65" spans="1:10" ht="13.5" hidden="1" thickBot="1">
      <c r="A65" s="26" t="s">
        <v>63</v>
      </c>
      <c r="B65" s="9" t="s">
        <v>18</v>
      </c>
      <c r="C65" s="34" t="s">
        <v>40</v>
      </c>
      <c r="D65" s="60" t="s">
        <v>41</v>
      </c>
      <c r="E65" s="61" t="s">
        <v>6</v>
      </c>
      <c r="F65" s="58" t="s">
        <v>1</v>
      </c>
      <c r="G65" s="37">
        <v>225010</v>
      </c>
      <c r="H65" s="4"/>
      <c r="I65" s="4"/>
      <c r="J65" s="4"/>
    </row>
    <row r="66" spans="1:10" ht="13.5" hidden="1" thickBot="1">
      <c r="A66" s="39" t="s">
        <v>31</v>
      </c>
      <c r="B66" s="9" t="s">
        <v>18</v>
      </c>
      <c r="C66" s="34" t="s">
        <v>40</v>
      </c>
      <c r="D66" s="60" t="s">
        <v>41</v>
      </c>
      <c r="E66" s="61" t="s">
        <v>6</v>
      </c>
      <c r="F66" s="58" t="s">
        <v>1</v>
      </c>
      <c r="G66" s="37">
        <v>226</v>
      </c>
      <c r="H66" s="4"/>
      <c r="I66" s="4"/>
      <c r="J66" s="4"/>
    </row>
    <row r="67" spans="1:10" ht="13.5" hidden="1" thickBot="1">
      <c r="A67" s="39" t="s">
        <v>31</v>
      </c>
      <c r="B67" s="9" t="s">
        <v>18</v>
      </c>
      <c r="C67" s="34" t="s">
        <v>40</v>
      </c>
      <c r="D67" s="60" t="s">
        <v>41</v>
      </c>
      <c r="E67" s="61" t="s">
        <v>6</v>
      </c>
      <c r="F67" s="58" t="s">
        <v>1</v>
      </c>
      <c r="G67" s="37">
        <v>2260300</v>
      </c>
      <c r="H67" s="4"/>
      <c r="I67" s="4"/>
      <c r="J67" s="4"/>
    </row>
    <row r="68" spans="1:10" ht="13.5" hidden="1" thickBot="1">
      <c r="A68" s="39" t="s">
        <v>31</v>
      </c>
      <c r="B68" s="9" t="s">
        <v>18</v>
      </c>
      <c r="C68" s="34" t="s">
        <v>40</v>
      </c>
      <c r="D68" s="60" t="s">
        <v>41</v>
      </c>
      <c r="E68" s="61" t="s">
        <v>6</v>
      </c>
      <c r="F68" s="58" t="s">
        <v>1</v>
      </c>
      <c r="G68" s="37">
        <v>225040</v>
      </c>
      <c r="H68" s="4"/>
      <c r="I68" s="4"/>
      <c r="J68" s="4"/>
    </row>
    <row r="69" spans="1:10" ht="13.5" hidden="1" thickBot="1">
      <c r="A69" s="39" t="s">
        <v>31</v>
      </c>
      <c r="B69" s="9" t="s">
        <v>18</v>
      </c>
      <c r="C69" s="34" t="s">
        <v>40</v>
      </c>
      <c r="D69" s="60" t="s">
        <v>41</v>
      </c>
      <c r="E69" s="61" t="s">
        <v>6</v>
      </c>
      <c r="F69" s="58" t="s">
        <v>1</v>
      </c>
      <c r="G69" s="37">
        <v>226</v>
      </c>
      <c r="H69" s="38">
        <f>H70</f>
        <v>0</v>
      </c>
      <c r="I69" s="38">
        <f>I70</f>
        <v>0</v>
      </c>
      <c r="J69" s="38">
        <f>J70</f>
        <v>0</v>
      </c>
    </row>
    <row r="70" spans="1:10" ht="13.5" hidden="1" thickBot="1">
      <c r="A70" s="39" t="s">
        <v>59</v>
      </c>
      <c r="B70" s="9" t="s">
        <v>18</v>
      </c>
      <c r="C70" s="34" t="s">
        <v>40</v>
      </c>
      <c r="D70" s="60" t="s">
        <v>41</v>
      </c>
      <c r="E70" s="61" t="s">
        <v>6</v>
      </c>
      <c r="F70" s="58" t="s">
        <v>1</v>
      </c>
      <c r="G70" s="37">
        <v>2260300</v>
      </c>
      <c r="H70" s="4"/>
      <c r="I70" s="4"/>
      <c r="J70" s="4"/>
    </row>
    <row r="71" spans="1:10" ht="13.5" hidden="1" thickBot="1">
      <c r="A71" s="39" t="s">
        <v>32</v>
      </c>
      <c r="B71" s="9" t="s">
        <v>18</v>
      </c>
      <c r="C71" s="34" t="s">
        <v>40</v>
      </c>
      <c r="D71" s="60" t="s">
        <v>41</v>
      </c>
      <c r="E71" s="61" t="s">
        <v>6</v>
      </c>
      <c r="F71" s="58" t="s">
        <v>1</v>
      </c>
      <c r="G71" s="37">
        <v>300</v>
      </c>
      <c r="H71" s="64">
        <f aca="true" t="shared" si="4" ref="H71:J72">H72</f>
        <v>0</v>
      </c>
      <c r="I71" s="64">
        <f t="shared" si="4"/>
        <v>0</v>
      </c>
      <c r="J71" s="64">
        <f t="shared" si="4"/>
        <v>0</v>
      </c>
    </row>
    <row r="72" spans="1:10" ht="13.5" hidden="1" thickBot="1">
      <c r="A72" s="28" t="s">
        <v>33</v>
      </c>
      <c r="B72" s="9" t="s">
        <v>18</v>
      </c>
      <c r="C72" s="34" t="s">
        <v>40</v>
      </c>
      <c r="D72" s="60" t="s">
        <v>41</v>
      </c>
      <c r="E72" s="61" t="s">
        <v>6</v>
      </c>
      <c r="F72" s="58" t="s">
        <v>1</v>
      </c>
      <c r="G72" s="40" t="s">
        <v>0</v>
      </c>
      <c r="H72" s="38">
        <f t="shared" si="4"/>
        <v>0</v>
      </c>
      <c r="I72" s="38">
        <f t="shared" si="4"/>
        <v>0</v>
      </c>
      <c r="J72" s="38">
        <f t="shared" si="4"/>
        <v>0</v>
      </c>
    </row>
    <row r="73" spans="1:10" ht="13.5" hidden="1" thickBot="1">
      <c r="A73" s="28" t="s">
        <v>55</v>
      </c>
      <c r="B73" s="11" t="s">
        <v>18</v>
      </c>
      <c r="C73" s="42" t="s">
        <v>40</v>
      </c>
      <c r="D73" s="160" t="s">
        <v>41</v>
      </c>
      <c r="E73" s="117" t="s">
        <v>6</v>
      </c>
      <c r="F73" s="159" t="s">
        <v>1</v>
      </c>
      <c r="G73" s="13" t="s">
        <v>34</v>
      </c>
      <c r="H73" s="5"/>
      <c r="I73" s="5"/>
      <c r="J73" s="5"/>
    </row>
    <row r="74" spans="1:10" ht="13.5" thickBot="1">
      <c r="A74" s="161" t="s">
        <v>39</v>
      </c>
      <c r="B74" s="162" t="s">
        <v>18</v>
      </c>
      <c r="C74" s="154" t="s">
        <v>40</v>
      </c>
      <c r="D74" s="154" t="s">
        <v>41</v>
      </c>
      <c r="E74" s="154" t="s">
        <v>20</v>
      </c>
      <c r="F74" s="56" t="s">
        <v>21</v>
      </c>
      <c r="G74" s="163" t="s">
        <v>21</v>
      </c>
      <c r="H74" s="136">
        <f>H75</f>
        <v>1501</v>
      </c>
      <c r="I74" s="136">
        <f aca="true" t="shared" si="5" ref="I74:J76">I75</f>
        <v>600</v>
      </c>
      <c r="J74" s="136">
        <f t="shared" si="5"/>
        <v>620</v>
      </c>
    </row>
    <row r="75" spans="1:10" ht="12.75">
      <c r="A75" s="21" t="s">
        <v>109</v>
      </c>
      <c r="B75" s="34" t="s">
        <v>18</v>
      </c>
      <c r="C75" s="34" t="s">
        <v>40</v>
      </c>
      <c r="D75" s="34" t="s">
        <v>41</v>
      </c>
      <c r="E75" s="34" t="s">
        <v>20</v>
      </c>
      <c r="F75" s="52" t="s">
        <v>21</v>
      </c>
      <c r="G75" s="34" t="s">
        <v>21</v>
      </c>
      <c r="H75" s="86">
        <f>H76</f>
        <v>1501</v>
      </c>
      <c r="I75" s="86">
        <f t="shared" si="5"/>
        <v>600</v>
      </c>
      <c r="J75" s="86">
        <f t="shared" si="5"/>
        <v>620</v>
      </c>
    </row>
    <row r="76" spans="1:10" ht="12.75">
      <c r="A76" s="26" t="s">
        <v>94</v>
      </c>
      <c r="B76" s="34" t="s">
        <v>18</v>
      </c>
      <c r="C76" s="34" t="s">
        <v>40</v>
      </c>
      <c r="D76" s="34" t="s">
        <v>41</v>
      </c>
      <c r="E76" s="34" t="s">
        <v>110</v>
      </c>
      <c r="F76" s="52" t="s">
        <v>111</v>
      </c>
      <c r="G76" s="34" t="s">
        <v>100</v>
      </c>
      <c r="H76" s="4">
        <f>H77</f>
        <v>1501</v>
      </c>
      <c r="I76" s="4">
        <f t="shared" si="5"/>
        <v>600</v>
      </c>
      <c r="J76" s="4">
        <f t="shared" si="5"/>
        <v>620</v>
      </c>
    </row>
    <row r="77" spans="1:10" ht="13.5" thickBot="1">
      <c r="A77" s="28" t="s">
        <v>95</v>
      </c>
      <c r="B77" s="42" t="s">
        <v>18</v>
      </c>
      <c r="C77" s="34" t="s">
        <v>40</v>
      </c>
      <c r="D77" s="34" t="s">
        <v>41</v>
      </c>
      <c r="E77" s="34" t="s">
        <v>110</v>
      </c>
      <c r="F77" s="52" t="s">
        <v>111</v>
      </c>
      <c r="G77" s="42" t="s">
        <v>77</v>
      </c>
      <c r="H77" s="5">
        <v>1501</v>
      </c>
      <c r="I77" s="5">
        <v>600</v>
      </c>
      <c r="J77" s="5">
        <v>620</v>
      </c>
    </row>
    <row r="78" spans="1:10" ht="13.5" thickBot="1">
      <c r="A78" s="122" t="s">
        <v>44</v>
      </c>
      <c r="B78" s="123" t="s">
        <v>18</v>
      </c>
      <c r="C78" s="45" t="s">
        <v>45</v>
      </c>
      <c r="D78" s="124" t="s">
        <v>23</v>
      </c>
      <c r="E78" s="45" t="s">
        <v>20</v>
      </c>
      <c r="F78" s="45" t="s">
        <v>21</v>
      </c>
      <c r="G78" s="125" t="s">
        <v>21</v>
      </c>
      <c r="H78" s="57">
        <f>H79</f>
        <v>2203</v>
      </c>
      <c r="I78" s="57">
        <f>I79</f>
        <v>1992</v>
      </c>
      <c r="J78" s="57">
        <f>J79</f>
        <v>2266</v>
      </c>
    </row>
    <row r="79" spans="1:10" ht="13.5" thickBot="1">
      <c r="A79" s="126" t="s">
        <v>46</v>
      </c>
      <c r="B79" s="127" t="s">
        <v>18</v>
      </c>
      <c r="C79" s="128" t="s">
        <v>45</v>
      </c>
      <c r="D79" s="129" t="s">
        <v>23</v>
      </c>
      <c r="E79" s="128" t="s">
        <v>20</v>
      </c>
      <c r="F79" s="128" t="s">
        <v>47</v>
      </c>
      <c r="G79" s="130" t="s">
        <v>21</v>
      </c>
      <c r="H79" s="57">
        <f>H80+H83</f>
        <v>2203</v>
      </c>
      <c r="I79" s="57">
        <f>I80+I83</f>
        <v>1992</v>
      </c>
      <c r="J79" s="57">
        <f>J80+J83</f>
        <v>2266</v>
      </c>
    </row>
    <row r="80" spans="1:10" ht="13.5" thickBot="1">
      <c r="A80" s="65" t="s">
        <v>107</v>
      </c>
      <c r="B80" s="123" t="s">
        <v>18</v>
      </c>
      <c r="C80" s="45" t="s">
        <v>45</v>
      </c>
      <c r="D80" s="131" t="s">
        <v>23</v>
      </c>
      <c r="E80" s="132" t="s">
        <v>83</v>
      </c>
      <c r="F80" s="45" t="s">
        <v>70</v>
      </c>
      <c r="G80" s="133">
        <v>241</v>
      </c>
      <c r="H80" s="57">
        <f>H81+H82</f>
        <v>1549</v>
      </c>
      <c r="I80" s="57">
        <f>I81+I82</f>
        <v>1285</v>
      </c>
      <c r="J80" s="57">
        <f>J81+J82</f>
        <v>1556</v>
      </c>
    </row>
    <row r="81" spans="1:10" ht="12.75">
      <c r="A81" s="21" t="s">
        <v>27</v>
      </c>
      <c r="B81" s="11" t="s">
        <v>18</v>
      </c>
      <c r="C81" s="42" t="s">
        <v>45</v>
      </c>
      <c r="D81" s="150" t="s">
        <v>23</v>
      </c>
      <c r="E81" s="151" t="s">
        <v>82</v>
      </c>
      <c r="F81" s="23" t="s">
        <v>70</v>
      </c>
      <c r="G81" s="138" t="s">
        <v>105</v>
      </c>
      <c r="H81" s="27">
        <v>1190</v>
      </c>
      <c r="I81" s="27">
        <v>987</v>
      </c>
      <c r="J81" s="27">
        <v>1195</v>
      </c>
    </row>
    <row r="82" spans="1:10" ht="13.5" thickBot="1">
      <c r="A82" s="28" t="s">
        <v>108</v>
      </c>
      <c r="B82" s="11" t="s">
        <v>18</v>
      </c>
      <c r="C82" s="11" t="s">
        <v>45</v>
      </c>
      <c r="D82" s="157" t="s">
        <v>23</v>
      </c>
      <c r="E82" s="158" t="s">
        <v>82</v>
      </c>
      <c r="F82" s="159" t="s">
        <v>70</v>
      </c>
      <c r="G82" s="11" t="s">
        <v>106</v>
      </c>
      <c r="H82" s="116">
        <v>359</v>
      </c>
      <c r="I82" s="116">
        <v>298</v>
      </c>
      <c r="J82" s="116">
        <v>361</v>
      </c>
    </row>
    <row r="83" spans="1:10" ht="13.5" thickBot="1">
      <c r="A83" s="65" t="s">
        <v>84</v>
      </c>
      <c r="B83" s="154" t="s">
        <v>18</v>
      </c>
      <c r="C83" s="154" t="s">
        <v>45</v>
      </c>
      <c r="D83" s="45" t="s">
        <v>23</v>
      </c>
      <c r="E83" s="155" t="s">
        <v>85</v>
      </c>
      <c r="F83" s="56" t="s">
        <v>70</v>
      </c>
      <c r="G83" s="154" t="s">
        <v>80</v>
      </c>
      <c r="H83" s="156">
        <f>H84+H85</f>
        <v>654</v>
      </c>
      <c r="I83" s="156">
        <f>I84+I85</f>
        <v>707</v>
      </c>
      <c r="J83" s="156">
        <f>J84+J85</f>
        <v>710</v>
      </c>
    </row>
    <row r="84" spans="1:10" ht="13.5" thickBot="1">
      <c r="A84" s="21" t="s">
        <v>27</v>
      </c>
      <c r="B84" s="34" t="s">
        <v>18</v>
      </c>
      <c r="C84" s="34" t="s">
        <v>45</v>
      </c>
      <c r="D84" s="152" t="s">
        <v>23</v>
      </c>
      <c r="E84" s="66" t="s">
        <v>85</v>
      </c>
      <c r="F84" s="153" t="s">
        <v>70</v>
      </c>
      <c r="G84" s="53" t="s">
        <v>105</v>
      </c>
      <c r="H84" s="27">
        <v>540</v>
      </c>
      <c r="I84" s="27">
        <v>543</v>
      </c>
      <c r="J84" s="27">
        <v>545</v>
      </c>
    </row>
    <row r="85" spans="1:10" ht="13.5" customHeight="1">
      <c r="A85" s="21" t="s">
        <v>108</v>
      </c>
      <c r="B85" s="9" t="s">
        <v>18</v>
      </c>
      <c r="C85" s="9" t="s">
        <v>45</v>
      </c>
      <c r="D85" s="167" t="s">
        <v>23</v>
      </c>
      <c r="E85" s="66" t="s">
        <v>85</v>
      </c>
      <c r="F85" s="168" t="s">
        <v>70</v>
      </c>
      <c r="G85" s="40" t="s">
        <v>106</v>
      </c>
      <c r="H85" s="4">
        <v>114</v>
      </c>
      <c r="I85" s="4">
        <v>164</v>
      </c>
      <c r="J85" s="4">
        <v>165</v>
      </c>
    </row>
    <row r="86" spans="1:10" ht="13.5" customHeight="1" hidden="1" thickBot="1">
      <c r="A86" s="21" t="s">
        <v>44</v>
      </c>
      <c r="B86" s="34" t="s">
        <v>18</v>
      </c>
      <c r="C86" s="34" t="s">
        <v>45</v>
      </c>
      <c r="D86" s="81" t="s">
        <v>25</v>
      </c>
      <c r="E86" s="66" t="s">
        <v>20</v>
      </c>
      <c r="F86" s="153" t="s">
        <v>21</v>
      </c>
      <c r="G86" s="36">
        <v>240</v>
      </c>
      <c r="H86" s="86"/>
      <c r="I86" s="86"/>
      <c r="J86" s="86"/>
    </row>
    <row r="87" spans="1:12" ht="13.5" hidden="1" thickBot="1">
      <c r="A87" s="21" t="s">
        <v>44</v>
      </c>
      <c r="B87" s="9" t="s">
        <v>18</v>
      </c>
      <c r="C87" s="9" t="s">
        <v>45</v>
      </c>
      <c r="D87" s="59" t="s">
        <v>40</v>
      </c>
      <c r="E87" s="66" t="s">
        <v>20</v>
      </c>
      <c r="F87" s="56" t="s">
        <v>70</v>
      </c>
      <c r="G87" s="37">
        <v>241</v>
      </c>
      <c r="H87" s="4"/>
      <c r="I87" s="4"/>
      <c r="J87" s="4"/>
      <c r="K87" s="93">
        <v>2927.9</v>
      </c>
      <c r="L87">
        <f>7943.8+K92</f>
        <v>10871.7</v>
      </c>
    </row>
    <row r="88" spans="1:10" ht="13.5" hidden="1" thickBot="1">
      <c r="A88" s="21"/>
      <c r="B88" s="9"/>
      <c r="C88" s="9"/>
      <c r="D88" s="59"/>
      <c r="E88" s="66"/>
      <c r="F88" s="56"/>
      <c r="G88" s="37"/>
      <c r="H88" s="4"/>
      <c r="I88" s="4"/>
      <c r="J88" s="4"/>
    </row>
    <row r="89" spans="1:7" ht="13.5" hidden="1" thickBot="1">
      <c r="A89" s="26" t="s">
        <v>29</v>
      </c>
      <c r="B89" s="9" t="s">
        <v>18</v>
      </c>
      <c r="C89" s="9" t="s">
        <v>45</v>
      </c>
      <c r="D89" s="67" t="s">
        <v>23</v>
      </c>
      <c r="E89" s="34" t="s">
        <v>62</v>
      </c>
      <c r="F89" s="56" t="s">
        <v>61</v>
      </c>
      <c r="G89" s="37">
        <v>220</v>
      </c>
    </row>
    <row r="90" spans="1:7" ht="13.5" hidden="1" thickBot="1">
      <c r="A90" s="26" t="s">
        <v>43</v>
      </c>
      <c r="B90" s="9" t="s">
        <v>18</v>
      </c>
      <c r="C90" s="9" t="s">
        <v>45</v>
      </c>
      <c r="D90" s="67" t="s">
        <v>23</v>
      </c>
      <c r="E90" s="34" t="s">
        <v>62</v>
      </c>
      <c r="F90" s="56" t="s">
        <v>61</v>
      </c>
      <c r="G90" s="37">
        <v>223</v>
      </c>
    </row>
    <row r="91" spans="1:7" ht="13.5" hidden="1" thickBot="1">
      <c r="A91" s="26" t="s">
        <v>32</v>
      </c>
      <c r="B91" s="9" t="s">
        <v>18</v>
      </c>
      <c r="C91" s="9" t="s">
        <v>45</v>
      </c>
      <c r="D91" s="67" t="s">
        <v>23</v>
      </c>
      <c r="E91" s="34" t="s">
        <v>62</v>
      </c>
      <c r="F91" s="56" t="s">
        <v>61</v>
      </c>
      <c r="G91" s="37">
        <v>340</v>
      </c>
    </row>
    <row r="92" spans="1:12" ht="12.75" hidden="1">
      <c r="A92" s="28" t="s">
        <v>33</v>
      </c>
      <c r="B92" s="11" t="s">
        <v>18</v>
      </c>
      <c r="C92" s="11" t="s">
        <v>45</v>
      </c>
      <c r="D92" s="7" t="s">
        <v>23</v>
      </c>
      <c r="E92" s="42" t="s">
        <v>62</v>
      </c>
      <c r="F92" s="23" t="s">
        <v>61</v>
      </c>
      <c r="G92" s="41">
        <v>3400500</v>
      </c>
      <c r="K92">
        <f>K87-H88</f>
        <v>2927.9</v>
      </c>
      <c r="L92" s="6">
        <f>L87-H9</f>
        <v>1265.2000000000007</v>
      </c>
    </row>
    <row r="93" spans="1:12" ht="12.75">
      <c r="A93" s="1"/>
      <c r="B93" s="1"/>
      <c r="C93" s="1"/>
      <c r="D93" s="1"/>
      <c r="E93" s="1"/>
      <c r="F93" s="1"/>
      <c r="G93" s="1"/>
      <c r="H93" s="78"/>
      <c r="I93" s="78"/>
      <c r="J93" s="78"/>
      <c r="L93" s="6"/>
    </row>
    <row r="94" spans="8:10" ht="12.75">
      <c r="H94" s="78"/>
      <c r="I94" s="78"/>
      <c r="J94" s="78"/>
    </row>
    <row r="96" spans="8:10" ht="12.75">
      <c r="H96" s="79"/>
      <c r="I96" s="79"/>
      <c r="J96" s="79"/>
    </row>
    <row r="98" ht="13.5" thickBot="1"/>
    <row r="99" spans="8:10" ht="13.5" thickBot="1">
      <c r="H99" s="135"/>
      <c r="I99" s="134"/>
      <c r="J99" s="136"/>
    </row>
  </sheetData>
  <sheetProtection/>
  <mergeCells count="3">
    <mergeCell ref="A5:D5"/>
    <mergeCell ref="A6:C6"/>
    <mergeCell ref="A7:A8"/>
  </mergeCells>
  <printOptions/>
  <pageMargins left="0.25" right="0.25" top="0.75" bottom="0.75" header="0.3" footer="0.3"/>
  <pageSetup horizontalDpi="600" verticalDpi="600" orientation="portrait" paperSize="9" scale="7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2017-11-15T07:20:43Z</cp:lastPrinted>
  <dcterms:created xsi:type="dcterms:W3CDTF">2006-01-11T07:27:40Z</dcterms:created>
  <dcterms:modified xsi:type="dcterms:W3CDTF">2017-11-15T07:20:53Z</dcterms:modified>
  <cp:category/>
  <cp:version/>
  <cp:contentType/>
  <cp:contentStatus/>
</cp:coreProperties>
</file>